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6165" windowHeight="4020"/>
  </bookViews>
  <sheets>
    <sheet name="Kotitalousväh.kust" sheetId="4" r:id="rId1"/>
    <sheet name="Taul1" sheetId="5" r:id="rId2"/>
  </sheets>
  <calcPr calcId="145621"/>
</workbook>
</file>

<file path=xl/calcChain.xml><?xml version="1.0" encoding="utf-8"?>
<calcChain xmlns="http://schemas.openxmlformats.org/spreadsheetml/2006/main">
  <c r="E13" i="4" l="1"/>
  <c r="F13" i="4"/>
  <c r="G13" i="4"/>
  <c r="H13" i="4"/>
  <c r="I13" i="4"/>
  <c r="J12" i="4" l="1"/>
  <c r="J9" i="4"/>
  <c r="J7" i="4"/>
  <c r="J11" i="4"/>
  <c r="J8" i="4"/>
  <c r="J10" i="4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D13" authorId="0">
      <text>
        <r>
          <rPr>
            <b/>
            <sz val="8"/>
            <color indexed="81"/>
            <rFont val="Tahoma"/>
            <family val="2"/>
          </rPr>
          <t>Ei ole yllä olevien summa, koska samalla asiakkaalla voi olla useanlaisia vähennysperusteita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3" authorId="0">
      <text>
        <r>
          <rPr>
            <b/>
            <sz val="8"/>
            <color indexed="81"/>
            <rFont val="Tahoma"/>
            <family val="2"/>
          </rPr>
          <t>Vähennyskelpoiset osuudet palkoista ja työkorvauksista + palkan sivukulut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<sst xmlns="http://schemas.openxmlformats.org/spreadsheetml/2006/main" count="24" uniqueCount="17">
  <si>
    <t>Tekemispaikka</t>
  </si>
  <si>
    <t>Työn luonne</t>
  </si>
  <si>
    <t>Oma asunto/loma-as.</t>
  </si>
  <si>
    <t>Kotitaloustyö</t>
  </si>
  <si>
    <t>Hoiva- tai hoitotyö</t>
  </si>
  <si>
    <t>Asunnon kunnossapito- tai perusparannustyö</t>
  </si>
  <si>
    <t>Asiakkaita</t>
  </si>
  <si>
    <t>Palkan 
sivukulut</t>
  </si>
  <si>
    <t>Vähenn. oik.
kustannukset</t>
  </si>
  <si>
    <t>Maksetut
palkat (a)</t>
  </si>
  <si>
    <t>Yrittäjän työn
osuus (b)</t>
  </si>
  <si>
    <t>Vähennyskelp.
osuudet (a+b)</t>
  </si>
  <si>
    <t>Vanhempien/isovanh. as.</t>
  </si>
  <si>
    <t>Osuus
kust.</t>
  </si>
  <si>
    <t>KOTITALOUSVÄHENNYKSEEN OIKEUTTAVAT KUSTANNUKSET 2012</t>
  </si>
  <si>
    <t>VEROVUOSI 2012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</si>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</sst>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5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993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49" fontId="0" fillId="0" borderId="0" xfId="0" applyNumberFormat="1"/>
    <xf numFmtId="0" fontId="4" fillId="3" borderId="2" xfId="0" applyFont="1" applyFill="1" applyBorder="1"/>
    <xf numFmtId="0" fontId="4" fillId="3" borderId="3" xfId="0" applyFont="1" applyFill="1" applyBorder="1"/>
    <xf numFmtId="3" fontId="1" fillId="3" borderId="3" xfId="0" applyNumberFormat="1" applyFont="1" applyFill="1" applyBorder="1"/>
    <xf numFmtId="3" fontId="1" fillId="3" borderId="9" xfId="0" applyNumberFormat="1" applyFont="1" applyFill="1" applyBorder="1"/>
    <xf numFmtId="49" fontId="0" fillId="4" borderId="6" xfId="0" applyNumberFormat="1" applyFill="1" applyBorder="1"/>
    <xf numFmtId="3" fontId="0" fillId="4" borderId="8" xfId="0" applyNumberFormat="1" applyFill="1" applyBorder="1"/>
    <xf numFmtId="3" fontId="0" fillId="4" borderId="7" xfId="0" applyNumberFormat="1" applyFill="1" applyBorder="1"/>
    <xf numFmtId="3" fontId="0" fillId="4" borderId="6" xfId="0" applyNumberFormat="1" applyFill="1" applyBorder="1"/>
    <xf numFmtId="49" fontId="0" fillId="4" borderId="1" xfId="0" applyNumberFormat="1" applyFill="1" applyBorder="1"/>
    <xf numFmtId="49" fontId="0" fillId="4" borderId="0" xfId="0" applyNumberFormat="1" applyFill="1" applyBorder="1"/>
    <xf numFmtId="3" fontId="0" fillId="4" borderId="4" xfId="0" applyNumberFormat="1" applyFill="1" applyBorder="1"/>
    <xf numFmtId="3" fontId="0" fillId="4" borderId="0" xfId="0" applyNumberFormat="1" applyFill="1" applyBorder="1"/>
    <xf numFmtId="3" fontId="0" fillId="4" borderId="1" xfId="0" applyNumberFormat="1" applyFill="1" applyBorder="1"/>
    <xf numFmtId="49" fontId="0" fillId="4" borderId="2" xfId="0" applyNumberFormat="1" applyFill="1" applyBorder="1"/>
    <xf numFmtId="49" fontId="0" fillId="4" borderId="3" xfId="0" applyNumberFormat="1" applyFill="1" applyBorder="1"/>
    <xf numFmtId="3" fontId="0" fillId="4" borderId="5" xfId="0" applyNumberFormat="1" applyFill="1" applyBorder="1"/>
    <xf numFmtId="3" fontId="0" fillId="4" borderId="3" xfId="0" applyNumberFormat="1" applyFill="1" applyBorder="1"/>
    <xf numFmtId="3" fontId="0" fillId="4" borderId="2" xfId="0" applyNumberFormat="1" applyFill="1" applyBorder="1"/>
    <xf numFmtId="49" fontId="1" fillId="3" borderId="0" xfId="0" applyNumberFormat="1" applyFont="1" applyFill="1"/>
    <xf numFmtId="49" fontId="0" fillId="3" borderId="0" xfId="0" applyNumberFormat="1" applyFill="1"/>
    <xf numFmtId="0" fontId="0" fillId="3" borderId="0" xfId="0" applyFill="1"/>
    <xf numFmtId="0" fontId="0" fillId="2" borderId="0" xfId="0" applyFill="1"/>
    <xf numFmtId="0" fontId="1" fillId="0" borderId="0" xfId="0" applyFont="1"/>
    <xf numFmtId="0" fontId="1" fillId="2" borderId="0" xfId="0" applyFont="1" applyFill="1"/>
    <xf numFmtId="164" fontId="0" fillId="4" borderId="8" xfId="1" applyNumberFormat="1" applyFont="1" applyFill="1" applyBorder="1"/>
    <xf numFmtId="164" fontId="0" fillId="4" borderId="4" xfId="1" applyNumberFormat="1" applyFont="1" applyFill="1" applyBorder="1"/>
    <xf numFmtId="164" fontId="0" fillId="4" borderId="5" xfId="1" applyNumberFormat="1" applyFont="1" applyFill="1" applyBorder="1"/>
    <xf numFmtId="0" fontId="4" fillId="3" borderId="11" xfId="0" applyFont="1" applyFill="1" applyBorder="1"/>
    <xf numFmtId="3" fontId="1" fillId="3" borderId="13" xfId="0" applyNumberFormat="1" applyFont="1" applyFill="1" applyBorder="1"/>
    <xf numFmtId="3" fontId="1" fillId="3" borderId="5" xfId="0" applyNumberFormat="1" applyFont="1" applyFill="1" applyBorder="1"/>
    <xf numFmtId="49" fontId="1" fillId="5" borderId="9" xfId="0" applyNumberFormat="1" applyFont="1" applyFill="1" applyBorder="1" applyAlignment="1">
      <alignment vertical="top"/>
    </xf>
    <xf numFmtId="49" fontId="1" fillId="5" borderId="10" xfId="0" applyNumberFormat="1" applyFont="1" applyFill="1" applyBorder="1" applyAlignment="1">
      <alignment vertical="top"/>
    </xf>
    <xf numFmtId="0" fontId="1" fillId="5" borderId="10" xfId="0" applyFont="1" applyFill="1" applyBorder="1" applyAlignment="1">
      <alignment horizontal="right" vertical="top"/>
    </xf>
    <xf numFmtId="0" fontId="1" fillId="5" borderId="10" xfId="0" applyFont="1" applyFill="1" applyBorder="1" applyAlignment="1">
      <alignment horizontal="right" wrapText="1"/>
    </xf>
    <xf numFmtId="0" fontId="1" fillId="5" borderId="12" xfId="0" applyFont="1" applyFill="1" applyBorder="1" applyAlignment="1">
      <alignment horizontal="right" wrapText="1"/>
    </xf>
    <xf numFmtId="3" fontId="0" fillId="0" borderId="0" xfId="0" applyNumberFormat="1"/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colors>
    <mruColors>
      <color rgb="FFCCE0CC"/>
      <color rgb="FFE5EFE5"/>
      <color rgb="FFFF9933"/>
      <color rgb="FF66A366"/>
      <color rgb="FFCCCCCC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fi-FI" sz="1000">
                <a:latin typeface="Arial" panose="020B0604020202020204" pitchFamily="34" charset="0"/>
                <a:cs typeface="Arial" panose="020B0604020202020204" pitchFamily="34" charset="0"/>
              </a:rPr>
              <a:t>Oma asunto/loma-asunto</a:t>
            </a:r>
          </a:p>
        </c:rich>
      </c:tx>
      <c:layout>
        <c:manualLayout>
          <c:xMode val="edge"/>
          <c:yMode val="edge"/>
          <c:x val="0.33558629495637426"/>
          <c:y val="4.2194092827004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14446118485444"/>
          <c:y val="0.23628789345947687"/>
          <c:w val="0.52027141458908532"/>
          <c:h val="0.58650030697977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Kotitalousväh.kust!$D$7</c:f>
              <c:numCache>
                <c:formatCode>#,##0</c:formatCode>
                <c:ptCount val="1"/>
                <c:pt idx="0">
                  <c:v>126966</c:v>
                </c:pt>
              </c:numCache>
            </c:numRef>
          </c:val>
        </c:ser>
        <c:ser>
          <c:idx val="1"/>
          <c:order val="1"/>
          <c:tx>
            <c:strRef>
              <c:f>Kotitalousväh.kust!$C$8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66A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Kotitalousväh.kust!$D$8</c:f>
              <c:numCache>
                <c:formatCode>#,##0</c:formatCode>
                <c:ptCount val="1"/>
                <c:pt idx="0">
                  <c:v>9446</c:v>
                </c:pt>
              </c:numCache>
            </c:numRef>
          </c:val>
        </c:ser>
        <c:ser>
          <c:idx val="2"/>
          <c:order val="2"/>
          <c:tx>
            <c:strRef>
              <c:f>Kotitalousväh.kust!$C$9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Kotitalousväh.kust!$D$9</c:f>
              <c:numCache>
                <c:formatCode>#,##0</c:formatCode>
                <c:ptCount val="1"/>
                <c:pt idx="0">
                  <c:v>276155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03744"/>
        <c:axId val="107105664"/>
      </c:barChart>
      <c:catAx>
        <c:axId val="107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5225272516611075"/>
              <c:y val="0.869201856097102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7105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105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7103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02"/>
          <c:y val="0.1645578479905202"/>
          <c:w val="0.27927998865006742"/>
          <c:h val="0.578061286642967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fi-FI" sz="1000">
                <a:latin typeface="Arial" panose="020B0604020202020204" pitchFamily="34" charset="0"/>
                <a:cs typeface="Arial" panose="020B0604020202020204" pitchFamily="34" charset="0"/>
              </a:rPr>
              <a:t>Vanhempien/isovanhempien asunto/loma-as.</a:t>
            </a:r>
          </a:p>
        </c:rich>
      </c:tx>
      <c:layout>
        <c:manualLayout>
          <c:xMode val="edge"/>
          <c:yMode val="edge"/>
          <c:x val="0.20945993237331836"/>
          <c:y val="3.862660944206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1737471269425"/>
          <c:y val="0.24034334763948517"/>
          <c:w val="0.54729850106124356"/>
          <c:h val="0.5622317596566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Kotitalousväh.kust!$C$10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Kotitalousväh.kust!$D$10</c:f>
              <c:numCache>
                <c:formatCode>#,##0</c:formatCode>
                <c:ptCount val="1"/>
                <c:pt idx="0">
                  <c:v>4407</c:v>
                </c:pt>
              </c:numCache>
            </c:numRef>
          </c:val>
        </c:ser>
        <c:ser>
          <c:idx val="1"/>
          <c:order val="1"/>
          <c:tx>
            <c:strRef>
              <c:f>Kotitalousväh.kust!$C$11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66A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Kotitalousväh.kust!$D$11</c:f>
              <c:numCache>
                <c:formatCode>#,##0</c:formatCode>
                <c:ptCount val="1"/>
                <c:pt idx="0">
                  <c:v>761</c:v>
                </c:pt>
              </c:numCache>
            </c:numRef>
          </c:val>
        </c:ser>
        <c:ser>
          <c:idx val="2"/>
          <c:order val="2"/>
          <c:tx>
            <c:strRef>
              <c:f>Kotitalousväh.kust!$C$12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Kotitalousväh.kust!$D$12</c:f>
              <c:numCache>
                <c:formatCode>#,##0</c:formatCode>
                <c:ptCount val="1"/>
                <c:pt idx="0">
                  <c:v>6454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288896"/>
        <c:axId val="112290816"/>
      </c:barChart>
      <c:catAx>
        <c:axId val="11228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6126173417511966"/>
              <c:y val="0.84549356223175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229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290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228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02"/>
          <c:y val="0.15879828326180295"/>
          <c:w val="0.27927998865006742"/>
          <c:h val="0.58798283261802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fi-FI" sz="1000">
                <a:latin typeface="Arial" panose="020B0604020202020204" pitchFamily="34" charset="0"/>
                <a:cs typeface="Arial" panose="020B0604020202020204" pitchFamily="34" charset="0"/>
              </a:rPr>
              <a:t>Oma asunto/loma-asunto</a:t>
            </a:r>
          </a:p>
        </c:rich>
      </c:tx>
      <c:layout>
        <c:manualLayout>
          <c:xMode val="edge"/>
          <c:yMode val="edge"/>
          <c:x val="0.33333405738075911"/>
          <c:y val="4.2194092827004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267670769735"/>
          <c:y val="0.23628789345947687"/>
          <c:w val="0.51034597329825182"/>
          <c:h val="0.50211177360138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Kotitalousväh.kust!$I$7</c:f>
              <c:numCache>
                <c:formatCode>#,##0</c:formatCode>
                <c:ptCount val="1"/>
                <c:pt idx="0">
                  <c:v>70575725.239999995</c:v>
                </c:pt>
              </c:numCache>
            </c:numRef>
          </c:val>
        </c:ser>
        <c:ser>
          <c:idx val="1"/>
          <c:order val="1"/>
          <c:tx>
            <c:strRef>
              <c:f>Kotitalousväh.kust!$C$8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66A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Kotitalousväh.kust!$I$8</c:f>
              <c:numCache>
                <c:formatCode>#,##0</c:formatCode>
                <c:ptCount val="1"/>
                <c:pt idx="0">
                  <c:v>12963626.859999999</c:v>
                </c:pt>
              </c:numCache>
            </c:numRef>
          </c:val>
        </c:ser>
        <c:ser>
          <c:idx val="2"/>
          <c:order val="2"/>
          <c:tx>
            <c:strRef>
              <c:f>Kotitalousväh.kust!$C$9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Kotitalousväh.kust!$I$9</c:f>
              <c:numCache>
                <c:formatCode>#,##0</c:formatCode>
                <c:ptCount val="1"/>
                <c:pt idx="0">
                  <c:v>305746923.44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25376"/>
        <c:axId val="112327296"/>
      </c:barChart>
      <c:catAx>
        <c:axId val="11232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988554016954768"/>
              <c:y val="0.831227172552798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232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327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9.4253114912360103E-2"/>
              <c:y val="0.759496771764288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2325376"/>
        <c:crosses val="autoZero"/>
        <c:crossBetween val="between"/>
        <c:dispUnits>
          <c:builtInUnit val="million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46121820979344"/>
          <c:y val="0.1645578479905202"/>
          <c:w val="0.28505819531179288"/>
          <c:h val="0.578061286642967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fi-FI" sz="1000">
                <a:latin typeface="Arial" panose="020B0604020202020204" pitchFamily="34" charset="0"/>
                <a:cs typeface="Arial" panose="020B0604020202020204" pitchFamily="34" charset="0"/>
              </a:rPr>
              <a:t>Vanhempien/isovanhempien asunto/loma-as.</a:t>
            </a:r>
          </a:p>
        </c:rich>
      </c:tx>
      <c:layout>
        <c:manualLayout>
          <c:xMode val="edge"/>
          <c:yMode val="edge"/>
          <c:x val="0.20276497695852536"/>
          <c:y val="3.862660944206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55299539170521"/>
          <c:y val="0.24034334763948517"/>
          <c:w val="0.5161290322580655"/>
          <c:h val="0.49356223175965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Kotitalousväh.kust!$C$10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9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Kotitalousväh.kust!$I$10</c:f>
              <c:numCache>
                <c:formatCode>#,##0</c:formatCode>
                <c:ptCount val="1"/>
                <c:pt idx="0">
                  <c:v>1519137.72</c:v>
                </c:pt>
              </c:numCache>
            </c:numRef>
          </c:val>
        </c:ser>
        <c:ser>
          <c:idx val="1"/>
          <c:order val="1"/>
          <c:tx>
            <c:strRef>
              <c:f>Kotitalousväh.kust!$C$11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66A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Kotitalousväh.kust!$I$11</c:f>
              <c:numCache>
                <c:formatCode>#,##0</c:formatCode>
                <c:ptCount val="1"/>
                <c:pt idx="0">
                  <c:v>628530.51</c:v>
                </c:pt>
              </c:numCache>
            </c:numRef>
          </c:val>
        </c:ser>
        <c:ser>
          <c:idx val="2"/>
          <c:order val="2"/>
          <c:tx>
            <c:strRef>
              <c:f>Kotitalousväh.kust!$C$12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Kotitalousväh.kust!$I$12</c:f>
              <c:numCache>
                <c:formatCode>#,##0</c:formatCode>
                <c:ptCount val="1"/>
                <c:pt idx="0">
                  <c:v>5770328.6699999999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209920"/>
        <c:axId val="114211840"/>
      </c:barChart>
      <c:catAx>
        <c:axId val="11420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580645161290339"/>
              <c:y val="0.828326180257510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421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211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8.5253456221198162E-2"/>
              <c:y val="0.751072961373390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4209920"/>
        <c:crosses val="autoZero"/>
        <c:crossBetween val="between"/>
        <c:dispUnits>
          <c:builtInUnit val="million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972350230414902"/>
          <c:y val="0.15879828326180295"/>
          <c:w val="0.28571428571428614"/>
          <c:h val="0.58798283261802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9525</xdr:rowOff>
    </xdr:from>
    <xdr:to>
      <xdr:col>4</xdr:col>
      <xdr:colOff>381000</xdr:colOff>
      <xdr:row>28</xdr:row>
      <xdr:rowOff>0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47625</xdr:rowOff>
    </xdr:from>
    <xdr:to>
      <xdr:col>4</xdr:col>
      <xdr:colOff>381000</xdr:colOff>
      <xdr:row>42</xdr:row>
      <xdr:rowOff>0</xdr:rowOff>
    </xdr:to>
    <xdr:graphicFrame macro="">
      <xdr:nvGraphicFramePr>
        <xdr:cNvPr id="10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561975</xdr:colOff>
      <xdr:row>14</xdr:row>
      <xdr:rowOff>9525</xdr:rowOff>
    </xdr:from>
    <xdr:to>
      <xdr:col>9</xdr:col>
      <xdr:colOff>438150</xdr:colOff>
      <xdr:row>28</xdr:row>
      <xdr:rowOff>0</xdr:rowOff>
    </xdr:to>
    <xdr:graphicFrame macro="">
      <xdr:nvGraphicFramePr>
        <xdr:cNvPr id="104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571500</xdr:colOff>
      <xdr:row>28</xdr:row>
      <xdr:rowOff>47625</xdr:rowOff>
    </xdr:from>
    <xdr:to>
      <xdr:col>9</xdr:col>
      <xdr:colOff>438150</xdr:colOff>
      <xdr:row>42</xdr:row>
      <xdr:rowOff>0</xdr:rowOff>
    </xdr:to>
    <xdr:graphicFrame macro="">
      <xdr:nvGraphicFramePr>
        <xdr:cNvPr id="104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N16"/>
  <sheetViews>
    <sheetView tabSelected="1" zoomScaleNormal="100" workbookViewId="0">
      <selection activeCell="O12" sqref="O12"/>
    </sheetView>
  </sheetViews>
  <sheetFormatPr defaultRowHeight="12.75"/>
  <cols>
    <col min="1" max="1" width="5" customWidth="1"/>
    <col min="2" max="2" width="22.28515625" customWidth="1"/>
    <col min="3" max="3" width="24.28515625" customWidth="1"/>
    <col min="4" max="4" width="11.140625" customWidth="1"/>
    <col min="5" max="6" width="10.7109375" customWidth="1"/>
    <col min="7" max="7" width="13.140625" bestFit="1" customWidth="1"/>
    <col min="8" max="9" width="14.7109375" customWidth="1"/>
    <col min="10" max="10" width="7.42578125" customWidth="1"/>
    <col min="11" max="11" width="3.85546875" customWidth="1"/>
  </cols>
  <sheetData>
    <row r="2" spans="2:14" s="23" customFormat="1" ht="18" customHeight="1">
      <c r="B2" s="25" t="s">
        <v>15</v>
      </c>
      <c r="H2" s="25" t="s">
        <v>16</v>
      </c>
    </row>
    <row r="3" spans="2:14" ht="9" customHeight="1">
      <c r="B3" s="24"/>
    </row>
    <row r="4" spans="2:14" s="22" customFormat="1" ht="18.75" customHeight="1">
      <c r="B4" s="20" t="s">
        <v>14</v>
      </c>
      <c r="C4" s="21"/>
    </row>
    <row r="6" spans="2:14" ht="25.5">
      <c r="B6" s="32" t="s">
        <v>0</v>
      </c>
      <c r="C6" s="33" t="s">
        <v>1</v>
      </c>
      <c r="D6" s="34" t="s">
        <v>6</v>
      </c>
      <c r="E6" s="35" t="s">
        <v>9</v>
      </c>
      <c r="F6" s="35" t="s">
        <v>7</v>
      </c>
      <c r="G6" s="35" t="s">
        <v>10</v>
      </c>
      <c r="H6" s="35" t="s">
        <v>11</v>
      </c>
      <c r="I6" s="35" t="s">
        <v>8</v>
      </c>
      <c r="J6" s="36" t="s">
        <v>13</v>
      </c>
    </row>
    <row r="7" spans="2:14">
      <c r="B7" s="6" t="s">
        <v>2</v>
      </c>
      <c r="C7" s="11" t="s">
        <v>3</v>
      </c>
      <c r="D7" s="14">
        <v>126966</v>
      </c>
      <c r="E7" s="12">
        <v>7995710.4900000002</v>
      </c>
      <c r="F7" s="7">
        <v>1711588.44</v>
      </c>
      <c r="G7" s="8">
        <v>150363845.41999999</v>
      </c>
      <c r="H7" s="13">
        <v>68864136.840000004</v>
      </c>
      <c r="I7" s="14">
        <v>70575725.239999995</v>
      </c>
      <c r="J7" s="27">
        <f>I7/I$13</f>
        <v>0.17768118355439105</v>
      </c>
    </row>
    <row r="8" spans="2:14">
      <c r="B8" s="10" t="s">
        <v>2</v>
      </c>
      <c r="C8" s="11" t="s">
        <v>4</v>
      </c>
      <c r="D8" s="14">
        <v>9446</v>
      </c>
      <c r="E8" s="12">
        <v>3401034.06</v>
      </c>
      <c r="F8" s="12">
        <v>723372.49</v>
      </c>
      <c r="G8" s="13">
        <v>26066809.690000001</v>
      </c>
      <c r="H8" s="13">
        <v>12240254.369999999</v>
      </c>
      <c r="I8" s="14">
        <v>12963626.859999999</v>
      </c>
      <c r="J8" s="27">
        <f t="shared" ref="J8:J12" si="0">I8/I$13</f>
        <v>3.2637178800633951E-2</v>
      </c>
    </row>
    <row r="9" spans="2:14">
      <c r="B9" s="15" t="s">
        <v>2</v>
      </c>
      <c r="C9" s="16" t="s">
        <v>5</v>
      </c>
      <c r="D9" s="19">
        <v>276155</v>
      </c>
      <c r="E9" s="17">
        <v>21619232.289999999</v>
      </c>
      <c r="F9" s="17">
        <v>5017252.03</v>
      </c>
      <c r="G9" s="18">
        <v>661029335.17999995</v>
      </c>
      <c r="H9" s="18">
        <v>300729671.35000002</v>
      </c>
      <c r="I9" s="19">
        <v>305746923.44</v>
      </c>
      <c r="J9" s="28">
        <f t="shared" si="0"/>
        <v>0.76974731807847019</v>
      </c>
    </row>
    <row r="10" spans="2:14">
      <c r="B10" s="10" t="s">
        <v>12</v>
      </c>
      <c r="C10" s="11" t="s">
        <v>3</v>
      </c>
      <c r="D10" s="14">
        <v>4407</v>
      </c>
      <c r="E10" s="12">
        <v>187330.84</v>
      </c>
      <c r="F10" s="12">
        <v>44220.98</v>
      </c>
      <c r="G10" s="13">
        <v>3215245.16</v>
      </c>
      <c r="H10" s="13">
        <v>1474963.24</v>
      </c>
      <c r="I10" s="9">
        <v>1519137.72</v>
      </c>
      <c r="J10" s="26">
        <f t="shared" si="0"/>
        <v>3.8245754776705591E-3</v>
      </c>
    </row>
    <row r="11" spans="2:14">
      <c r="B11" s="10" t="s">
        <v>12</v>
      </c>
      <c r="C11" s="11" t="s">
        <v>4</v>
      </c>
      <c r="D11" s="14">
        <v>761</v>
      </c>
      <c r="E11" s="12">
        <v>156940.69</v>
      </c>
      <c r="F11" s="12">
        <v>29789.71</v>
      </c>
      <c r="G11" s="13">
        <v>1278220.3799999999</v>
      </c>
      <c r="H11" s="13">
        <v>598740.80000000005</v>
      </c>
      <c r="I11" s="14">
        <v>628530.51</v>
      </c>
      <c r="J11" s="27">
        <f t="shared" si="0"/>
        <v>1.5823860759074367E-3</v>
      </c>
    </row>
    <row r="12" spans="2:14" ht="13.5" thickBot="1">
      <c r="B12" s="15" t="s">
        <v>12</v>
      </c>
      <c r="C12" s="16" t="s">
        <v>5</v>
      </c>
      <c r="D12" s="14">
        <v>6454</v>
      </c>
      <c r="E12" s="17">
        <v>643770.93000000005</v>
      </c>
      <c r="F12" s="17">
        <v>146419.14000000001</v>
      </c>
      <c r="G12" s="18">
        <v>12279877.220000001</v>
      </c>
      <c r="H12" s="18">
        <v>5623909.5300000003</v>
      </c>
      <c r="I12" s="19">
        <v>5770328.6699999999</v>
      </c>
      <c r="J12" s="28">
        <f t="shared" si="0"/>
        <v>1.4527358012926816E-2</v>
      </c>
    </row>
    <row r="13" spans="2:14" ht="13.5" thickBot="1">
      <c r="B13" s="2"/>
      <c r="C13" s="3"/>
      <c r="D13" s="30">
        <v>370332</v>
      </c>
      <c r="E13" s="31">
        <f>SUM(E7:E12)</f>
        <v>34004019.300000004</v>
      </c>
      <c r="F13" s="31">
        <f>SUM(F7:F12)</f>
        <v>7672642.79</v>
      </c>
      <c r="G13" s="4">
        <f>SUM(G7:G12)</f>
        <v>854233333.04999995</v>
      </c>
      <c r="H13" s="4">
        <f>SUM(H7:H12)</f>
        <v>389531676.13000005</v>
      </c>
      <c r="I13" s="5">
        <f>SUM(I7:I12)</f>
        <v>397204272.44</v>
      </c>
      <c r="J13" s="29"/>
      <c r="N13" s="37"/>
    </row>
    <row r="14" spans="2:14">
      <c r="B14" s="1"/>
      <c r="C14" s="1"/>
    </row>
    <row r="16" spans="2:14">
      <c r="B16" s="1"/>
      <c r="C16" s="1"/>
    </row>
  </sheetData>
  <phoneticPr fontId="0" type="noConversion"/>
  <pageMargins left="0.75" right="0.75" top="0.76" bottom="0.49" header="0.4921259845" footer="0.4921259845"/>
  <pageSetup paperSize="9" orientation="landscape" r:id="rId1"/>
  <headerFooter alignWithMargins="0">
    <oddHeader>&amp;LVEROHALLITUS&amp;CKotitalousvähennys verovuonna 2011&amp;R4.7.2012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Kotitalousväh.kust</vt:lpstr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Kytömäki Pekka (Evolvit Oy)</dc:creator>
  <cp:lastModifiedBy>Riitta Ijäs</cp:lastModifiedBy>
  <cp:lastPrinted>2010-08-03T07:28:41Z</cp:lastPrinted>
  <dcterms:created xsi:type="dcterms:W3CDTF">2007-09-28T12:16:53Z</dcterms:created>
  <dcterms:modified xsi:type="dcterms:W3CDTF">2013-12-16T12:29:00Z</dcterms:modified>
</cp:coreProperties>
</file>